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4480" windowHeight="11940"/>
  </bookViews>
  <sheets>
    <sheet name="Ritiro" sheetId="1" r:id="rId1"/>
  </sheets>
  <definedNames>
    <definedName name="_xlnm.Print_Area" localSheetId="0">Ritiro!$A$1:$F$40</definedName>
    <definedName name="ditte">#REF!</definedName>
    <definedName name="tabditte">#REF!</definedName>
  </definedNames>
  <calcPr calcId="125725"/>
</workbook>
</file>

<file path=xl/calcChain.xml><?xml version="1.0" encoding="utf-8"?>
<calcChain xmlns="http://schemas.openxmlformats.org/spreadsheetml/2006/main">
  <c r="C17" i="1"/>
  <c r="C16"/>
  <c r="C15"/>
  <c r="C14"/>
  <c r="C7"/>
  <c r="C10"/>
  <c r="C9"/>
  <c r="C8"/>
</calcChain>
</file>

<file path=xl/comments1.xml><?xml version="1.0" encoding="utf-8"?>
<comments xmlns="http://schemas.openxmlformats.org/spreadsheetml/2006/main">
  <authors>
    <author>Route51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CASELLA CON FUNZIONE CERCA ,PRENDE I DATI DALLA TABELLA DI FIANCO ,LA QUALE DEVE ESSERE  PREVENTIVAMENTE COMPILATA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CASELLA CON FUNZIONE CERCA ,PRENDE I DATI DALLA TABELLA DI FIANCO ,LA QUALE DEVE ESSERE  PREVENTIVAMENTE COMPILATA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INDICARE GIORNO E ORA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SPECIFICARE MITTENTE O DESTINATARIO ,IN ALCUNI CASI ALTRO SOGGETTO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SPECIFICARE IL TIPO DI CONTRATTO IN POSSESSO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<sst xmlns="http://schemas.openxmlformats.org/spreadsheetml/2006/main" count="51" uniqueCount="44">
  <si>
    <t>Ordine di Ritiro/Consegna</t>
  </si>
  <si>
    <t>spett.le Route51 ,con la presente vi chiediamo di effettuare</t>
  </si>
  <si>
    <r>
      <t xml:space="preserve"> il seguente trasporto con il vostro servizio </t>
    </r>
    <r>
      <rPr>
        <b/>
        <sz val="11"/>
        <color theme="1"/>
        <rFont val="Calibri"/>
        <family val="2"/>
      </rPr>
      <t>safe trasport</t>
    </r>
  </si>
  <si>
    <t>Ritiro presso</t>
  </si>
  <si>
    <t>Mittente</t>
  </si>
  <si>
    <t>Ditta……………………………:</t>
  </si>
  <si>
    <t>Indirizzo……………………..:</t>
  </si>
  <si>
    <t>Citta e telefono………….:</t>
  </si>
  <si>
    <t>orari apertura…………….:</t>
  </si>
  <si>
    <t>persona di riferimento.:</t>
  </si>
  <si>
    <t>Consegna presso</t>
  </si>
  <si>
    <t>Destinatario</t>
  </si>
  <si>
    <t>trasporto a spese del…:</t>
  </si>
  <si>
    <t>titolare di contratto</t>
  </si>
  <si>
    <t>inviare via mail a info@route51.it oppure fax 04611860185</t>
  </si>
  <si>
    <t>abbonamento annuale 12 ritiri/consegna</t>
  </si>
  <si>
    <t>abbonamento annuale 6 ritiri/consegna</t>
  </si>
  <si>
    <t>prepagato 10</t>
  </si>
  <si>
    <t>a chiamata</t>
  </si>
  <si>
    <t xml:space="preserve">dedicato fast  </t>
  </si>
  <si>
    <t>Lista tipi di contratto</t>
  </si>
  <si>
    <t xml:space="preserve"> </t>
  </si>
  <si>
    <t xml:space="preserve">DITTA </t>
  </si>
  <si>
    <t>INDIRIZZO</t>
  </si>
  <si>
    <t>CITTA E TELEFONO</t>
  </si>
  <si>
    <t>ORARIO APERTURA</t>
  </si>
  <si>
    <t>PERSONA DI RIFERIMENTO</t>
  </si>
  <si>
    <t>STUDIO COMMERCIALISTA</t>
  </si>
  <si>
    <t>VIA DEL LAGO</t>
  </si>
  <si>
    <t>TRENTO 340896316</t>
  </si>
  <si>
    <t xml:space="preserve">10 15 </t>
  </si>
  <si>
    <t>9:12 15:19</t>
  </si>
  <si>
    <t>ginetto</t>
  </si>
  <si>
    <t>TREVISO 096152595</t>
  </si>
  <si>
    <t>8:19 CONTINUATO</t>
  </si>
  <si>
    <t>PEPPINIELLO</t>
  </si>
  <si>
    <t xml:space="preserve">INSERIRE IN QUESTA TABELLA LE DITTE DOVE RITIRARE E CONSEGNARE ,LA FUNZIONE CERCA VI FARA' GUADAGNARE TEMPO </t>
  </si>
  <si>
    <t>PANIFICIO PIZZOPANE</t>
  </si>
  <si>
    <t>DELLA PIANURA 3</t>
  </si>
  <si>
    <t>VIA DEL MONTE</t>
  </si>
  <si>
    <t>MARIO ROSSI</t>
  </si>
  <si>
    <t>MILANO 02565896</t>
  </si>
  <si>
    <t>MECCANICA LO RUSSO</t>
  </si>
  <si>
    <t xml:space="preserve">materiale disponibile da giorno dalle ore 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</si>
</sst>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0" fillId="0" borderId="10" xfId="0" applyBorder="1" applyAlignment="1"/>
    <xf numFmtId="0" fontId="0" fillId="0" borderId="11" xfId="0" applyBorder="1"/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0" xfId="0" applyFill="1"/>
    <xf numFmtId="0" fontId="0" fillId="0" borderId="2" xfId="0" applyBorder="1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7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la35" displayName="Tabella35" ref="H3:L6" totalsRowShown="0" headerRowDxfId="1" dataDxfId="0">
  <autoFilter ref="H3:L6"/>
  <tableColumns count="5">
    <tableColumn id="1" name="DITTA " dataDxfId="6"/>
    <tableColumn id="2" name="INDIRIZZO" dataDxfId="5"/>
    <tableColumn id="3" name="CITTA E TELEFONO" dataDxfId="4"/>
    <tableColumn id="4" name="ORARIO APERTURA" dataDxfId="3"/>
    <tableColumn id="5" name="PERSONA DI RIFERIMENTO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Normal="100" workbookViewId="0">
      <selection activeCell="H22" sqref="H22"/>
    </sheetView>
  </sheetViews>
  <sheetFormatPr defaultRowHeight="15"/>
  <cols>
    <col min="1" max="1" width="4" customWidth="1"/>
    <col min="2" max="2" width="22.42578125" customWidth="1"/>
    <col min="3" max="3" width="11.7109375" customWidth="1"/>
    <col min="8" max="8" width="28" style="18" customWidth="1"/>
    <col min="9" max="9" width="17.85546875" style="18" customWidth="1"/>
    <col min="10" max="10" width="22.85546875" style="18" customWidth="1"/>
    <col min="11" max="11" width="23" style="18" customWidth="1"/>
    <col min="12" max="12" width="39.85546875" style="18" customWidth="1"/>
  </cols>
  <sheetData>
    <row r="1" spans="1:17">
      <c r="B1" t="s">
        <v>0</v>
      </c>
      <c r="H1" s="23" t="s">
        <v>36</v>
      </c>
      <c r="I1" s="24"/>
      <c r="J1" s="24"/>
      <c r="K1" s="24"/>
      <c r="L1" s="25"/>
    </row>
    <row r="2" spans="1:17">
      <c r="B2" t="s">
        <v>1</v>
      </c>
      <c r="H2" s="26"/>
      <c r="I2" s="27"/>
      <c r="J2" s="27"/>
      <c r="K2" s="27"/>
      <c r="L2" s="28"/>
    </row>
    <row r="3" spans="1:17">
      <c r="B3" t="s">
        <v>2</v>
      </c>
      <c r="H3" s="18" t="s">
        <v>22</v>
      </c>
      <c r="I3" s="18" t="s">
        <v>23</v>
      </c>
      <c r="J3" s="18" t="s">
        <v>24</v>
      </c>
      <c r="K3" s="18" t="s">
        <v>25</v>
      </c>
      <c r="L3" s="18" t="s">
        <v>26</v>
      </c>
      <c r="N3" t="s">
        <v>20</v>
      </c>
    </row>
    <row r="4" spans="1:17" ht="13.5" customHeight="1">
      <c r="H4" s="18" t="s">
        <v>27</v>
      </c>
      <c r="I4" s="18" t="s">
        <v>39</v>
      </c>
      <c r="J4" s="18" t="s">
        <v>29</v>
      </c>
      <c r="K4" s="18" t="s">
        <v>30</v>
      </c>
      <c r="L4" s="18" t="s">
        <v>40</v>
      </c>
      <c r="N4" s="5"/>
    </row>
    <row r="5" spans="1:17">
      <c r="B5" s="1" t="s">
        <v>3</v>
      </c>
      <c r="C5" s="16"/>
      <c r="D5" s="16"/>
      <c r="E5" s="16"/>
      <c r="F5" s="16"/>
      <c r="H5" s="19" t="s">
        <v>37</v>
      </c>
      <c r="I5" s="19" t="s">
        <v>28</v>
      </c>
      <c r="J5" s="19" t="s">
        <v>41</v>
      </c>
      <c r="K5" s="19" t="s">
        <v>31</v>
      </c>
      <c r="L5" s="19" t="s">
        <v>32</v>
      </c>
      <c r="N5" s="17" t="s">
        <v>15</v>
      </c>
      <c r="O5" s="3"/>
      <c r="P5" s="3"/>
      <c r="Q5" s="4"/>
    </row>
    <row r="6" spans="1:17">
      <c r="A6" s="9" t="s">
        <v>4</v>
      </c>
      <c r="B6" t="s">
        <v>5</v>
      </c>
      <c r="C6" s="20" t="s">
        <v>42</v>
      </c>
      <c r="D6" s="21"/>
      <c r="E6" s="21"/>
      <c r="F6" s="22"/>
      <c r="H6" s="19" t="s">
        <v>42</v>
      </c>
      <c r="I6" s="19" t="s">
        <v>38</v>
      </c>
      <c r="J6" s="19" t="s">
        <v>33</v>
      </c>
      <c r="K6" s="19" t="s">
        <v>34</v>
      </c>
      <c r="L6" s="19" t="s">
        <v>35</v>
      </c>
      <c r="N6" s="7" t="s">
        <v>16</v>
      </c>
      <c r="O6" s="5"/>
      <c r="P6" s="5"/>
      <c r="Q6" s="8"/>
    </row>
    <row r="7" spans="1:17">
      <c r="A7" s="10"/>
      <c r="B7" t="s">
        <v>6</v>
      </c>
      <c r="C7" s="12" t="str">
        <f>+VLOOKUP(C$6,Tabella35[],2,FALSE)</f>
        <v>DELLA PIANURA 3</v>
      </c>
      <c r="D7" s="13"/>
      <c r="E7" s="13"/>
      <c r="F7" s="14"/>
      <c r="N7" s="17" t="s">
        <v>17</v>
      </c>
      <c r="O7" s="3"/>
      <c r="P7" s="3"/>
      <c r="Q7" s="4"/>
    </row>
    <row r="8" spans="1:17">
      <c r="A8" s="10"/>
      <c r="B8" t="s">
        <v>7</v>
      </c>
      <c r="C8" s="12" t="str">
        <f>+VLOOKUP(C$6,Tabella35[],3,FALSE)</f>
        <v>TREVISO 096152595</v>
      </c>
      <c r="D8" s="13"/>
      <c r="E8" s="13"/>
      <c r="F8" s="14"/>
      <c r="N8" s="7" t="s">
        <v>18</v>
      </c>
      <c r="O8" s="5"/>
      <c r="P8" s="5"/>
      <c r="Q8" s="8"/>
    </row>
    <row r="9" spans="1:17">
      <c r="A9" s="10"/>
      <c r="B9" t="s">
        <v>8</v>
      </c>
      <c r="C9" s="12" t="str">
        <f>+VLOOKUP(C$6,Tabella35[],4,FALSE)</f>
        <v>8:19 CONTINUATO</v>
      </c>
      <c r="D9" s="13"/>
      <c r="E9" s="13"/>
      <c r="F9" s="14"/>
      <c r="N9" s="17" t="s">
        <v>19</v>
      </c>
      <c r="O9" s="3"/>
      <c r="P9" s="3"/>
      <c r="Q9" s="4"/>
    </row>
    <row r="10" spans="1:17">
      <c r="A10" s="11"/>
      <c r="B10" t="s">
        <v>9</v>
      </c>
      <c r="C10" s="12" t="str">
        <f>+VLOOKUP(C$6,Tabella35[],5,FALSE)</f>
        <v>PEPPINIELLO</v>
      </c>
      <c r="D10" s="13"/>
      <c r="E10" s="13"/>
      <c r="F10" s="14"/>
    </row>
    <row r="11" spans="1:17" ht="12.75" customHeight="1"/>
    <row r="12" spans="1:17">
      <c r="B12" s="1" t="s">
        <v>10</v>
      </c>
    </row>
    <row r="13" spans="1:17">
      <c r="A13" s="9" t="s">
        <v>11</v>
      </c>
      <c r="B13" t="s">
        <v>5</v>
      </c>
      <c r="C13" s="20" t="s">
        <v>27</v>
      </c>
      <c r="D13" s="21"/>
      <c r="E13" s="21"/>
      <c r="F13" s="22"/>
    </row>
    <row r="14" spans="1:17">
      <c r="A14" s="10"/>
      <c r="B14" t="s">
        <v>6</v>
      </c>
      <c r="C14" s="12" t="str">
        <f>+VLOOKUP(C$13,Tabella35[],2,FALSE)</f>
        <v>VIA DEL MONTE</v>
      </c>
      <c r="D14" s="13"/>
      <c r="E14" s="13"/>
      <c r="F14" s="14"/>
    </row>
    <row r="15" spans="1:17">
      <c r="A15" s="10"/>
      <c r="B15" t="s">
        <v>7</v>
      </c>
      <c r="C15" s="12" t="str">
        <f>+VLOOKUP(C$13,Tabella35[],3,FALSE)</f>
        <v>TRENTO 340896316</v>
      </c>
      <c r="D15" s="13"/>
      <c r="E15" s="13"/>
      <c r="F15" s="14"/>
    </row>
    <row r="16" spans="1:17">
      <c r="A16" s="10"/>
      <c r="B16" t="s">
        <v>8</v>
      </c>
      <c r="C16" s="12" t="str">
        <f>+VLOOKUP(C$13,Tabella35[],4,FALSE)</f>
        <v xml:space="preserve">10 15 </v>
      </c>
      <c r="D16" s="13"/>
      <c r="E16" s="13"/>
      <c r="F16" s="14"/>
    </row>
    <row r="17" spans="1:8">
      <c r="A17" s="11"/>
      <c r="B17" t="s">
        <v>9</v>
      </c>
      <c r="C17" s="12" t="str">
        <f>+VLOOKUP(C$13,Tabella35[],5,FALSE)</f>
        <v>MARIO ROSSI</v>
      </c>
      <c r="D17" s="13"/>
      <c r="E17" s="13"/>
      <c r="F17" s="14"/>
    </row>
    <row r="19" spans="1:8">
      <c r="B19" s="15" t="s">
        <v>43</v>
      </c>
      <c r="D19" s="20"/>
      <c r="E19" s="21"/>
      <c r="F19" s="22"/>
    </row>
    <row r="21" spans="1:8">
      <c r="B21" t="s">
        <v>12</v>
      </c>
      <c r="C21" s="20"/>
      <c r="D21" s="22"/>
      <c r="H21" s="18" t="s">
        <v>21</v>
      </c>
    </row>
    <row r="22" spans="1:8" ht="11.25" customHeight="1">
      <c r="C22" s="5"/>
      <c r="D22" s="5"/>
    </row>
    <row r="23" spans="1:8">
      <c r="B23" s="2" t="s">
        <v>13</v>
      </c>
      <c r="C23" s="21"/>
      <c r="D23" s="21"/>
      <c r="E23" s="22"/>
    </row>
    <row r="24" spans="1:8">
      <c r="B24" s="6"/>
      <c r="C24" s="6"/>
      <c r="D24" s="6"/>
      <c r="E24" s="6"/>
    </row>
    <row r="25" spans="1:8">
      <c r="C25" s="5"/>
      <c r="D25" s="5"/>
    </row>
    <row r="26" spans="1:8">
      <c r="C26" s="5"/>
      <c r="D26" s="5"/>
    </row>
    <row r="27" spans="1:8">
      <c r="C27" s="5"/>
      <c r="D27" s="5"/>
    </row>
    <row r="28" spans="1:8">
      <c r="C28" s="5"/>
      <c r="D28" s="5"/>
    </row>
    <row r="36" spans="2:2">
      <c r="B36" t="s">
        <v>14</v>
      </c>
    </row>
  </sheetData>
  <mergeCells count="16">
    <mergeCell ref="D19:F19"/>
    <mergeCell ref="C21:D21"/>
    <mergeCell ref="C23:E23"/>
    <mergeCell ref="H1:L2"/>
    <mergeCell ref="A6:A10"/>
    <mergeCell ref="A13:A17"/>
    <mergeCell ref="C6:F6"/>
    <mergeCell ref="C7:F7"/>
    <mergeCell ref="C8:F8"/>
    <mergeCell ref="C9:F9"/>
    <mergeCell ref="C10:F10"/>
    <mergeCell ref="C13:F13"/>
    <mergeCell ref="C14:F14"/>
    <mergeCell ref="C15:F15"/>
    <mergeCell ref="C16:F16"/>
    <mergeCell ref="C17:F17"/>
  </mergeCells>
  <dataValidations count="3">
    <dataValidation type="list" allowBlank="1" showInputMessage="1" showErrorMessage="1" sqref="C23:E23">
      <formula1>$N$5:$N$9</formula1>
    </dataValidation>
    <dataValidation type="list" allowBlank="1" showInputMessage="1" showErrorMessage="1" sqref="C6:F6">
      <formula1>$H$4:$H$104</formula1>
    </dataValidation>
    <dataValidation type="list" allowBlank="1" showInputMessage="1" showErrorMessage="1" sqref="C13:F13">
      <formula1>H4:H104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portrait" horizontalDpi="4294967292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Ritiro</vt:lpstr>
      <vt:lpstr>Ritiro!Area_stampa</vt:lpstr>
    </vt:vector>
  </TitlesOfParts>
  <Company>NonnoBob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Route51</dc:creator>
  <cp:lastModifiedBy>Route51</cp:lastModifiedBy>
  <cp:lastPrinted>2015-04-11T04:47:45Z</cp:lastPrinted>
  <dcterms:created xsi:type="dcterms:W3CDTF">2015-04-11T03:38:43Z</dcterms:created>
  <dcterms:modified xsi:type="dcterms:W3CDTF">2015-04-11T05:02:33Z</dcterms:modified>
</cp:coreProperties>
</file>